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10635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工事費内訳書!$A$1:$G$59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工事費内訳書!$G$59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工事費内訳書!$I$59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59"/>
  <c r="G58"/>
  <c r="G55"/>
  <c r="G53"/>
  <c r="G52"/>
  <c r="G50"/>
  <c r="G48"/>
  <c r="G45"/>
  <c r="G44"/>
  <c r="G43"/>
  <c r="G36"/>
  <c r="G25"/>
  <c r="G21"/>
  <c r="G20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<sst xmlns="http://schemas.openxmlformats.org/spreadsheetml/2006/main">
  <si>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</si>
  <si>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</si>
  <si>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</si>
  <si>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</si>
  <si>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</si>
  <si>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かん排　田野　揚水機場工事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</si>
  <si>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</si>
  <si>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</si>
  <si>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</si>
  <si>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</si>
  <si>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</si>
  <si>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</si>
  <si>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</si>
  <si>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</si>
  <si>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</si>
  <si>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</si>
  <si>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</si>
  <si>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造成盛土
_x000d_</t>
  </si>
  <si>
    <t>m3</t>
  </si>
  <si>
    <t>造成盛土運搬
_x000d_</t>
  </si>
  <si>
    <t>表土剥
_x000d_</t>
  </si>
  <si>
    <t>不陸整生
_x000d_</t>
  </si>
  <si>
    <t>㎡</t>
  </si>
  <si>
    <t>法面整形
_x000d_盛土部</t>
  </si>
  <si>
    <t>吸水槽工
_x000d_</t>
  </si>
  <si>
    <t>吸水槽　土工
_x000d_</t>
  </si>
  <si>
    <t>床堀
_x000d_</t>
  </si>
  <si>
    <t>埋戻
_x000d_</t>
  </si>
  <si>
    <t>基面整正
_x000d_</t>
  </si>
  <si>
    <t>吸水槽工(本体)
_x000d_</t>
  </si>
  <si>
    <t>無筋コンクリート
_x000d_18-8-40</t>
  </si>
  <si>
    <t>鉄筋コンクリート
_x000d_21N-12-25（20）W/C55%</t>
  </si>
  <si>
    <t>型枠
_x000d_均しコンクリート</t>
  </si>
  <si>
    <t>型枠
_x000d_鉄筋コンクリート</t>
  </si>
  <si>
    <t>均しコンクリート
_x000d_18N-8-40 W/C60%</t>
  </si>
  <si>
    <t>鉄筋
_x000d_D13</t>
  </si>
  <si>
    <t>ton</t>
  </si>
  <si>
    <t>鉄筋
_x000d_D16</t>
  </si>
  <si>
    <t>内壁防水モルタル
_x000d_床面</t>
  </si>
  <si>
    <t>内壁防水モルタル
_x000d_側面</t>
  </si>
  <si>
    <t>足掛金物
_x000d_B=300</t>
  </si>
  <si>
    <t>個</t>
  </si>
  <si>
    <t>吸水槽工(付帯工)
_x000d_</t>
  </si>
  <si>
    <t>縞鋼板（1型＋2型）
_x000d_t=4.5mm</t>
  </si>
  <si>
    <t>取手鉄筋
_x000d_SR235　φ13　L=440</t>
  </si>
  <si>
    <t>ズレ止
_x000d_5×40×40　L=100</t>
  </si>
  <si>
    <t>亜鉛ﾒｯｷ費
_x000d_</t>
  </si>
  <si>
    <t>余水吐管
_x000d_SUS304 400A</t>
  </si>
  <si>
    <t>1号導水路
_x000d_φ75　VP　長4.0m</t>
  </si>
  <si>
    <t>本</t>
  </si>
  <si>
    <t>直接工事費（仮設工）
_x000d_</t>
  </si>
  <si>
    <t>仮設工
_x000d_</t>
  </si>
  <si>
    <t>締切排水工
_x000d_</t>
  </si>
  <si>
    <t>排水ポンプ設置撤去
_x000d_</t>
  </si>
  <si>
    <t>箇所</t>
  </si>
  <si>
    <t>排水ポンプ運転
_x000d_常時排水</t>
  </si>
  <si>
    <t>足場工
_x000d_</t>
  </si>
  <si>
    <t>掛㎡</t>
  </si>
  <si>
    <t>支保工
_x000d_</t>
  </si>
  <si>
    <t>空m3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</si>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</sst>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+G11+G52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+G12+G43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+G13+G20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+G15+G16+G17+G18+G19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18</v>
      </c>
      <c r="F15" s="18">
        <v>240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18</v>
      </c>
      <c r="F16" s="18">
        <v>200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18</v>
      </c>
      <c r="F17" s="18">
        <v>40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22</v>
      </c>
      <c r="F18" s="18">
        <v>300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23</v>
      </c>
      <c r="E19" s="17" t="s">
        <v>22</v>
      </c>
      <c r="F19" s="18">
        <v>40</v>
      </c>
      <c r="G19" s="25"/>
      <c r="H19" s="20"/>
      <c r="I19" s="21">
        <v>10</v>
      </c>
      <c r="J19" s="21">
        <v>4</v>
      </c>
    </row>
    <row r="20" ht="42" customHeight="1">
      <c r="A20" s="22"/>
      <c r="B20" s="15" t="s">
        <v>24</v>
      </c>
      <c r="C20" s="15"/>
      <c r="D20" s="16"/>
      <c r="E20" s="17" t="s">
        <v>13</v>
      </c>
      <c r="F20" s="18">
        <v>1</v>
      </c>
      <c r="G20" s="19">
        <f>+G21+G25+G36</f>
        <v>0</v>
      </c>
      <c r="H20" s="20"/>
      <c r="I20" s="21">
        <v>11</v>
      </c>
      <c r="J20" s="21">
        <v>2</v>
      </c>
    </row>
    <row r="21" ht="42" customHeight="1">
      <c r="A21" s="22"/>
      <c r="B21" s="23"/>
      <c r="C21" s="15" t="s">
        <v>25</v>
      </c>
      <c r="D21" s="16"/>
      <c r="E21" s="17" t="s">
        <v>13</v>
      </c>
      <c r="F21" s="18">
        <v>1</v>
      </c>
      <c r="G21" s="19">
        <f>+G22+G23+G24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26</v>
      </c>
      <c r="E22" s="17" t="s">
        <v>18</v>
      </c>
      <c r="F22" s="18">
        <v>180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18</v>
      </c>
      <c r="F23" s="18">
        <v>140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28</v>
      </c>
      <c r="E24" s="17" t="s">
        <v>22</v>
      </c>
      <c r="F24" s="18">
        <v>10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15" t="s">
        <v>29</v>
      </c>
      <c r="D25" s="16"/>
      <c r="E25" s="17" t="s">
        <v>13</v>
      </c>
      <c r="F25" s="18">
        <v>1</v>
      </c>
      <c r="G25" s="19">
        <f>+G26+G27+G28+G29+G30+G31+G32+G33+G34+G35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30</v>
      </c>
      <c r="E26" s="17" t="s">
        <v>18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31</v>
      </c>
      <c r="E27" s="17" t="s">
        <v>18</v>
      </c>
      <c r="F27" s="18">
        <v>20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32</v>
      </c>
      <c r="E28" s="17" t="s">
        <v>22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33</v>
      </c>
      <c r="E29" s="17" t="s">
        <v>22</v>
      </c>
      <c r="F29" s="18">
        <v>94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34</v>
      </c>
      <c r="E30" s="17" t="s">
        <v>18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35</v>
      </c>
      <c r="E31" s="17" t="s">
        <v>36</v>
      </c>
      <c r="F31" s="18">
        <v>0.76000000000000001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37</v>
      </c>
      <c r="E32" s="17" t="s">
        <v>36</v>
      </c>
      <c r="F32" s="18">
        <v>1.1599999999999999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38</v>
      </c>
      <c r="E33" s="17" t="s">
        <v>22</v>
      </c>
      <c r="F33" s="18">
        <v>10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39</v>
      </c>
      <c r="E34" s="17" t="s">
        <v>22</v>
      </c>
      <c r="F34" s="18">
        <v>20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40</v>
      </c>
      <c r="E35" s="17" t="s">
        <v>41</v>
      </c>
      <c r="F35" s="18">
        <v>12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15" t="s">
        <v>42</v>
      </c>
      <c r="D36" s="16"/>
      <c r="E36" s="17" t="s">
        <v>13</v>
      </c>
      <c r="F36" s="18">
        <v>1</v>
      </c>
      <c r="G36" s="19">
        <f>+G37+G38+G39+G40+G41+G42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43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44</v>
      </c>
      <c r="E38" s="17" t="s">
        <v>41</v>
      </c>
      <c r="F38" s="18">
        <v>6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45</v>
      </c>
      <c r="E39" s="17" t="s">
        <v>41</v>
      </c>
      <c r="F39" s="18">
        <v>9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46</v>
      </c>
      <c r="E40" s="17" t="s">
        <v>13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47</v>
      </c>
      <c r="E41" s="17" t="s">
        <v>13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48</v>
      </c>
      <c r="E42" s="17" t="s">
        <v>49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14" t="s">
        <v>50</v>
      </c>
      <c r="B43" s="15"/>
      <c r="C43" s="15"/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1</v>
      </c>
    </row>
    <row r="44" ht="42" customHeight="1">
      <c r="A44" s="22"/>
      <c r="B44" s="15" t="s">
        <v>51</v>
      </c>
      <c r="C44" s="15"/>
      <c r="D44" s="16"/>
      <c r="E44" s="17" t="s">
        <v>13</v>
      </c>
      <c r="F44" s="18">
        <v>1</v>
      </c>
      <c r="G44" s="19">
        <f>+G45+G48+G50</f>
        <v>0</v>
      </c>
      <c r="H44" s="20"/>
      <c r="I44" s="21">
        <v>35</v>
      </c>
      <c r="J44" s="21">
        <v>2</v>
      </c>
    </row>
    <row r="45" ht="42" customHeight="1">
      <c r="A45" s="22"/>
      <c r="B45" s="23"/>
      <c r="C45" s="15" t="s">
        <v>52</v>
      </c>
      <c r="D45" s="16"/>
      <c r="E45" s="17" t="s">
        <v>13</v>
      </c>
      <c r="F45" s="18">
        <v>1</v>
      </c>
      <c r="G45" s="19">
        <f>+G46+G47</f>
        <v>0</v>
      </c>
      <c r="H45" s="20"/>
      <c r="I45" s="21">
        <v>36</v>
      </c>
      <c r="J45" s="21">
        <v>3</v>
      </c>
    </row>
    <row r="46" ht="42" customHeight="1">
      <c r="A46" s="22"/>
      <c r="B46" s="23"/>
      <c r="C46" s="23"/>
      <c r="D46" s="24" t="s">
        <v>53</v>
      </c>
      <c r="E46" s="17" t="s">
        <v>54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55</v>
      </c>
      <c r="E47" s="17" t="s">
        <v>54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15" t="s">
        <v>56</v>
      </c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56</v>
      </c>
      <c r="E49" s="17" t="s">
        <v>57</v>
      </c>
      <c r="F49" s="18">
        <v>81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15" t="s">
        <v>58</v>
      </c>
      <c r="D50" s="16"/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3</v>
      </c>
    </row>
    <row r="51" ht="42" customHeight="1">
      <c r="A51" s="22"/>
      <c r="B51" s="23"/>
      <c r="C51" s="23"/>
      <c r="D51" s="24" t="s">
        <v>58</v>
      </c>
      <c r="E51" s="17" t="s">
        <v>59</v>
      </c>
      <c r="F51" s="18">
        <v>22</v>
      </c>
      <c r="G51" s="25"/>
      <c r="H51" s="20"/>
      <c r="I51" s="21">
        <v>42</v>
      </c>
      <c r="J51" s="21">
        <v>4</v>
      </c>
    </row>
    <row r="52" ht="42" customHeight="1">
      <c r="A52" s="14" t="s">
        <v>60</v>
      </c>
      <c r="B52" s="15"/>
      <c r="C52" s="15"/>
      <c r="D52" s="16"/>
      <c r="E52" s="17" t="s">
        <v>13</v>
      </c>
      <c r="F52" s="18">
        <v>1</v>
      </c>
      <c r="G52" s="19">
        <f>+G53+G55</f>
        <v>0</v>
      </c>
      <c r="H52" s="20"/>
      <c r="I52" s="21">
        <v>43</v>
      </c>
      <c r="J52" s="21"/>
    </row>
    <row r="53" ht="42" customHeight="1">
      <c r="A53" s="14" t="s">
        <v>61</v>
      </c>
      <c r="B53" s="15"/>
      <c r="C53" s="15"/>
      <c r="D53" s="16"/>
      <c r="E53" s="17" t="s">
        <v>13</v>
      </c>
      <c r="F53" s="18">
        <v>1</v>
      </c>
      <c r="G53" s="19">
        <f>+G54</f>
        <v>0</v>
      </c>
      <c r="H53" s="20"/>
      <c r="I53" s="21">
        <v>44</v>
      </c>
      <c r="J53" s="21">
        <v>200</v>
      </c>
    </row>
    <row r="54" ht="42" customHeight="1">
      <c r="A54" s="14" t="s">
        <v>62</v>
      </c>
      <c r="B54" s="15"/>
      <c r="C54" s="15"/>
      <c r="D54" s="16"/>
      <c r="E54" s="17" t="s">
        <v>13</v>
      </c>
      <c r="F54" s="18">
        <v>1</v>
      </c>
      <c r="G54" s="25"/>
      <c r="H54" s="20"/>
      <c r="I54" s="21">
        <v>45</v>
      </c>
      <c r="J54" s="21"/>
    </row>
    <row r="55" ht="42" customHeight="1">
      <c r="A55" s="14" t="s">
        <v>63</v>
      </c>
      <c r="B55" s="15"/>
      <c r="C55" s="15"/>
      <c r="D55" s="16"/>
      <c r="E55" s="17" t="s">
        <v>13</v>
      </c>
      <c r="F55" s="18">
        <v>1</v>
      </c>
      <c r="G55" s="19">
        <f>+G56</f>
        <v>0</v>
      </c>
      <c r="H55" s="20"/>
      <c r="I55" s="21">
        <v>46</v>
      </c>
      <c r="J55" s="21">
        <v>210</v>
      </c>
    </row>
    <row r="56" ht="42" customHeight="1">
      <c r="A56" s="14" t="s">
        <v>64</v>
      </c>
      <c r="B56" s="15"/>
      <c r="C56" s="15"/>
      <c r="D56" s="16"/>
      <c r="E56" s="17" t="s">
        <v>13</v>
      </c>
      <c r="F56" s="18">
        <v>1</v>
      </c>
      <c r="G56" s="25"/>
      <c r="H56" s="20"/>
      <c r="I56" s="21">
        <v>47</v>
      </c>
      <c r="J56" s="21"/>
    </row>
    <row r="57" ht="42" customHeight="1">
      <c r="A57" s="14" t="s">
        <v>65</v>
      </c>
      <c r="B57" s="15"/>
      <c r="C57" s="15"/>
      <c r="D57" s="16"/>
      <c r="E57" s="17" t="s">
        <v>13</v>
      </c>
      <c r="F57" s="18">
        <v>1</v>
      </c>
      <c r="G57" s="25"/>
      <c r="H57" s="20"/>
      <c r="I57" s="21">
        <v>48</v>
      </c>
      <c r="J57" s="21">
        <v>220</v>
      </c>
    </row>
    <row r="58" ht="42" customHeight="1">
      <c r="A58" s="14" t="s">
        <v>66</v>
      </c>
      <c r="B58" s="15"/>
      <c r="C58" s="15"/>
      <c r="D58" s="16"/>
      <c r="E58" s="17" t="s">
        <v>13</v>
      </c>
      <c r="F58" s="18">
        <v>1</v>
      </c>
      <c r="G58" s="19">
        <f>+G10+G57</f>
        <v>0</v>
      </c>
      <c r="H58" s="20"/>
      <c r="I58" s="21">
        <v>49</v>
      </c>
      <c r="J58" s="21">
        <v>30</v>
      </c>
    </row>
    <row r="59" ht="42" customHeight="1">
      <c r="A59" s="26" t="s">
        <v>67</v>
      </c>
      <c r="B59" s="27"/>
      <c r="C59" s="27"/>
      <c r="D59" s="28"/>
      <c r="E59" s="29" t="s">
        <v>68</v>
      </c>
      <c r="F59" s="30" t="s">
        <v>68</v>
      </c>
      <c r="G59" s="31">
        <f>G58</f>
        <v>0</v>
      </c>
      <c r="I59" s="32">
        <v>50</v>
      </c>
      <c r="J59" s="32">
        <v>90</v>
      </c>
    </row>
    <row r="60" ht="42" customHeight="1"/>
    <row r="61" ht="42" customHeight="1"/>
  </sheetData>
  <sheetProtection sheet="1" objects="1" scenarios="1" spinCount="100000" saltValue="/ZY7nv/fk6mml0Ah4Uy+nJap9wZZGhD2m5I2L+cDCF0Z/Gb1j7TvCHxnDRrGMrUWRltPQ9wPU8ehcU8cQ2G3gw==" hashValue="N/Wq3UL8CvTqD73LCz9vQhjcAQMpETr2ThM1nvWF12vhZmRBHH/YQlFjMsZtR4ppN77ju8+5PP3qzTSb/AMSNg==" algorithmName="SHA-512" password="FD80"/>
  <mergeCells count="28">
    <mergeCell ref="A59:D5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20:D20"/>
    <mergeCell ref="C21:D21"/>
    <mergeCell ref="C25:D25"/>
    <mergeCell ref="C36:D36"/>
    <mergeCell ref="A43:D43"/>
    <mergeCell ref="B44:D44"/>
    <mergeCell ref="C45:D45"/>
    <mergeCell ref="C48:D48"/>
    <mergeCell ref="C50:D50"/>
    <mergeCell ref="A52:D52"/>
    <mergeCell ref="A53:D53"/>
    <mergeCell ref="A54:D54"/>
    <mergeCell ref="A55:D55"/>
    <mergeCell ref="A56:D56"/>
    <mergeCell ref="A57:D57"/>
    <mergeCell ref="A58:D5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harada takuya</cp:lastModifiedBy>
  <cp:lastPrinted>2020-10-12T05:07:54Z</cp:lastPrinted>
  <dcterms:created xsi:type="dcterms:W3CDTF">2014-01-09T08:55:00Z</dcterms:created>
  <dcterms:modified xsi:type="dcterms:W3CDTF">2025-12-09T07:36:03Z</dcterms:modified>
</cp:coreProperties>
</file>